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<sst xmlns="http://schemas.openxmlformats.org/spreadsheetml/2006/main" count="130" uniqueCount="130">
  <si>
    <t>OSNOVNA ŠKOLA VUGROVEC-KAŠINA</t>
  </si>
  <si>
    <t>Datum:</t>
  </si>
  <si>
    <t>IVANA MAŽURANIĆA 43</t>
  </si>
  <si>
    <t>OIB: 43748649227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</si>
  <si>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</si>
  <si>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</si>
  <si>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</si>
  <si>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</si>
  <si>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</si>
  <si>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</si>
  <si>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</si>
  <si>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</si>
  <si>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</si>
  <si>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</si>
  <si>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</si>
  <si>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</si>
  <si>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</si>
  <si>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</si>
  <si>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</si>
  <si>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</si>
  <si>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</si>
  <si>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</si>
  <si>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</si>
  <si>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</si>
  <si>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6381</t>
  </si>
  <si>
    <t>Tekuće pomoći temeljem prijenosa EU sredstava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</si>
  <si>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</si>
  <si>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</si>
  <si>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</si>
  <si>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</si>
  <si>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6413</t>
  </si>
  <si>
    <t>Kamate na oročena sredstva i depozite po viđenju</t>
  </si>
  <si>
    <t>6419</t>
  </si>
  <si>
    <t>Ostali prihodi od financijske imovine</t>
  </si>
  <si>
    <t>6429</t>
  </si>
  <si>
    <t>Ostali prihodi od nefinancijske imovine</t>
  </si>
  <si>
    <t>6526</t>
  </si>
  <si>
    <t>Ostali nespomenuti prihodi</t>
  </si>
  <si>
    <t>6615</t>
  </si>
  <si>
    <t>Prihodi od pruženih usluga</t>
  </si>
  <si>
    <t>6631</t>
  </si>
  <si>
    <t>Tekuće donacije</t>
  </si>
  <si>
    <t>Opći prihodi i primici</t>
  </si>
  <si>
    <t>6831</t>
  </si>
  <si>
    <t>Ostali prihodi</t>
  </si>
  <si>
    <t>SVEUKUPNO RASHODI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</si>
  <si>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</si>
  <si>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</si>
  <si>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</si>
  <si>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</si>
  <si>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</si>
  <si>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</si>
  <si>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</si>
  <si>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</si>
  <si>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</si>
  <si>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</si>
  <si>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</si>
  <si>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</si>
  <si>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</si>
  <si>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</si>
  <si>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</si>
  <si>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</si>
  <si>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</si>
  <si>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</si>
  <si>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</si>
  <si>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</si>
  <si>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</si>
  <si>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</si>
  <si>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</si>
  <si>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</si>
  <si>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</si>
  <si>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</si>
  <si>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</si>
  <si>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</si>
  <si>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</si>
  <si>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</si>
  <si>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</si>
  <si>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</si>
  <si>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</si>
  <si>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</si>
  <si>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</si>
  <si>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</si>
  <si>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</si>
  <si>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</si>
  <si>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</si>
  <si>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</si>
  <si>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</si>
  <si>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</si>
  <si>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</si>
  <si>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</si>
  <si>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</si>
  <si>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</si>
  <si>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</si>
  <si>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</si>
  <si>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</si>
  <si>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</si>
  <si>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</si>
  <si>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</si>
  <si>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</si>
  <si>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</si>
  <si>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</si>
  <si>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</si>
  <si>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</si>
  <si>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</si>
  <si>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</si>
  <si>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</si>
  <si>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</si>
  <si>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</si>
  <si>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</si>
  <si>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</si>
  <si>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</si>
  <si>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</si>
  <si>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</si>
  <si>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</si>
  <si>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3721</t>
  </si>
  <si>
    <t>Naknade građanima i kućanstvima u novcu</t>
  </si>
  <si>
    <t>3722</t>
  </si>
  <si>
    <t>Naknade građanima i kućanstvima u naravi</t>
  </si>
  <si>
    <t>3812</t>
  </si>
  <si>
    <t>Tekuće donacije u naravi</t>
  </si>
  <si>
    <t>4212</t>
  </si>
  <si>
    <t>Poslovni objekti</t>
  </si>
  <si>
    <t>4221</t>
  </si>
  <si>
    <t>Uredska oprema i namještaj</t>
  </si>
  <si>
    <t>4225</t>
  </si>
  <si>
    <t>Instrumenti, uređaji i strojevi</t>
  </si>
  <si>
    <t>4227</t>
  </si>
  <si>
    <t>Uređaji, strojevi i oprema za ostale namjene</t>
  </si>
  <si>
    <t>4241</t>
  </si>
  <si>
    <t>Knjige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</si>
</sst>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41A]d\.m\.yyyy\."/>
    <numFmt numFmtId="177" formatCode="[$-1041A]#,##0.00;\-#,##0.00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9"/>
      <color indexed="10"/>
      <name val="Tahoma"/>
      <family val="2"/>
    </font>
    <font>
      <sz val="8"/>
      <color indexed="12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6" fillId="35" borderId="0" xfId="0" applyFont="1" applyFill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176" fontId="2" fillId="0" borderId="0" xfId="0" applyNumberFormat="1" applyFont="1" applyAlignment="1" applyProtection="1">
      <alignment horizontal="left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177" fontId="6" fillId="35" borderId="0" xfId="0" applyNumberFormat="1" applyFont="1" applyFill="1" applyAlignment="1" applyProtection="1">
      <alignment horizontal="right" vertical="center" wrapText="1" readingOrder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68"/>
  <sheetViews>
    <sheetView showGridLines="0" tabSelected="1" workbookViewId="0" topLeftCell="A1">
      <pane ySplit="1" topLeftCell="A8" activePane="bottomLeft" state="frozen"/>
      <selection pane="bottomLeft" activeCell="I13" sqref="I13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9.140625" style="0" hidden="1" customWidth="1"/>
    <col min="20" max="20" width="1.1484375" style="0" customWidth="1"/>
  </cols>
  <sheetData>
    <row r="1" ht="7.5" customHeight="1"/>
    <row r="2" ht="12.75">
      <c r="B2" s="1" t="s">
        <v>0</v>
      </c>
    </row>
    <row r="3" spans="12:16" ht="12.75">
      <c r="L3" s="8" t="s">
        <v>1</v>
      </c>
      <c r="P3" s="9">
        <v>45371.5226872843</v>
      </c>
    </row>
    <row r="4" ht="12.75">
      <c r="B4" s="1" t="s">
        <v>2</v>
      </c>
    </row>
    <row r="6" ht="13.5" customHeight="1">
      <c r="B6" s="1" t="s">
        <v>3</v>
      </c>
    </row>
    <row r="7" ht="10.5" customHeight="1"/>
    <row r="8" ht="18" customHeight="1">
      <c r="D8" s="2" t="s">
        <v>4</v>
      </c>
    </row>
    <row r="9" ht="4.5" customHeight="1"/>
    <row r="10" spans="2:18" ht="24.75" customHeight="1">
      <c r="B10" s="3" t="s">
        <v>5</v>
      </c>
      <c r="C10" s="4"/>
      <c r="D10" s="4"/>
      <c r="E10" s="4"/>
      <c r="F10" s="4"/>
      <c r="G10" s="4"/>
      <c r="H10" s="4"/>
      <c r="I10" s="10" t="s">
        <v>6</v>
      </c>
      <c r="J10" s="3" t="s">
        <v>7</v>
      </c>
      <c r="K10" s="3" t="s">
        <v>8</v>
      </c>
      <c r="L10" s="4"/>
      <c r="M10" s="4"/>
      <c r="N10" s="3" t="s">
        <v>9</v>
      </c>
      <c r="O10" s="4"/>
      <c r="P10" s="4"/>
      <c r="Q10" s="3" t="s">
        <v>10</v>
      </c>
      <c r="R10" s="4"/>
    </row>
    <row r="11" spans="2:18" ht="24.75" customHeight="1">
      <c r="B11" s="3" t="s">
        <v>11</v>
      </c>
      <c r="C11" s="3" t="s">
        <v>12</v>
      </c>
      <c r="D11" s="4"/>
      <c r="E11" s="4"/>
      <c r="F11" s="4"/>
      <c r="G11" s="3" t="s">
        <v>13</v>
      </c>
      <c r="H11" s="4"/>
      <c r="I11" s="3" t="s">
        <v>14</v>
      </c>
      <c r="J11" s="3" t="s">
        <v>15</v>
      </c>
      <c r="K11" s="3" t="s">
        <v>16</v>
      </c>
      <c r="L11" s="4"/>
      <c r="M11" s="4"/>
      <c r="N11" s="3" t="s">
        <v>17</v>
      </c>
      <c r="O11" s="4"/>
      <c r="P11" s="4"/>
      <c r="Q11" s="3" t="s">
        <v>18</v>
      </c>
      <c r="R11" s="4"/>
    </row>
    <row r="12" spans="2:17" ht="24.75" customHeight="1">
      <c r="B12" s="5"/>
      <c r="C12" s="5" t="s">
        <v>19</v>
      </c>
      <c r="G12" s="5"/>
      <c r="I12" s="11">
        <f>I13+I15+I17+I21+I22+I23+I24</f>
        <v>2696400</v>
      </c>
      <c r="J12" s="11">
        <f>J13+J17+J21+J22+J23</f>
        <v>1056675.63</v>
      </c>
      <c r="K12" s="11">
        <f>K13+K14+K16+K17+K18+K21+K22+K24+K25</f>
        <v>1641033.5199999998</v>
      </c>
      <c r="N12" s="11">
        <f>J12+K12</f>
        <v>2697709.1499999994</v>
      </c>
      <c r="Q12" s="11">
        <f>I12-N12</f>
        <v>-1309.1499999994412</v>
      </c>
    </row>
    <row r="13" spans="2:17" ht="24.75" customHeight="1">
      <c r="B13" s="6" t="s">
        <v>20</v>
      </c>
      <c r="C13" s="6" t="s">
        <v>21</v>
      </c>
      <c r="G13" s="6"/>
      <c r="I13" s="12">
        <v>1995990</v>
      </c>
      <c r="J13" s="12">
        <v>992893.7</v>
      </c>
      <c r="K13" s="12">
        <v>1138459.49</v>
      </c>
      <c r="N13" s="12">
        <v>2131353.19</v>
      </c>
      <c r="Q13" s="12">
        <v>-135363.19</v>
      </c>
    </row>
    <row r="14" spans="2:17" ht="24.75" customHeight="1">
      <c r="B14" s="6" t="s">
        <v>22</v>
      </c>
      <c r="C14" s="6" t="s">
        <v>23</v>
      </c>
      <c r="G14" s="6"/>
      <c r="I14" s="12">
        <v>0</v>
      </c>
      <c r="J14" s="12">
        <v>0</v>
      </c>
      <c r="K14" s="12">
        <v>963</v>
      </c>
      <c r="N14" s="12">
        <v>963</v>
      </c>
      <c r="Q14" s="12">
        <v>-963</v>
      </c>
    </row>
    <row r="15" spans="2:17" ht="24.75" customHeight="1">
      <c r="B15" s="6" t="s">
        <v>24</v>
      </c>
      <c r="C15" s="6" t="s">
        <v>25</v>
      </c>
      <c r="G15" s="6"/>
      <c r="I15" s="12">
        <v>4000</v>
      </c>
      <c r="J15" s="12">
        <v>0</v>
      </c>
      <c r="K15" s="12">
        <v>0</v>
      </c>
      <c r="N15" s="12">
        <v>0</v>
      </c>
      <c r="Q15" s="12">
        <v>4000</v>
      </c>
    </row>
    <row r="16" spans="2:17" ht="24.75" customHeight="1">
      <c r="B16" s="6" t="s">
        <v>26</v>
      </c>
      <c r="C16" s="6" t="s">
        <v>27</v>
      </c>
      <c r="G16" s="6"/>
      <c r="I16" s="12">
        <v>0</v>
      </c>
      <c r="J16" s="12">
        <v>0</v>
      </c>
      <c r="K16" s="12">
        <v>292</v>
      </c>
      <c r="N16" s="12">
        <v>292</v>
      </c>
      <c r="Q16" s="12">
        <v>-292</v>
      </c>
    </row>
    <row r="17" spans="2:17" ht="24.75" customHeight="1">
      <c r="B17" s="6" t="s">
        <v>28</v>
      </c>
      <c r="C17" s="6" t="s">
        <v>29</v>
      </c>
      <c r="G17" s="6"/>
      <c r="I17" s="12">
        <v>159830</v>
      </c>
      <c r="J17" s="12">
        <v>8510.31</v>
      </c>
      <c r="K17" s="12">
        <v>9108.93</v>
      </c>
      <c r="N17" s="12">
        <v>17619.24</v>
      </c>
      <c r="Q17" s="12">
        <v>142210.76</v>
      </c>
    </row>
    <row r="18" spans="2:17" ht="24.75" customHeight="1">
      <c r="B18" s="6" t="s">
        <v>30</v>
      </c>
      <c r="C18" s="6" t="s">
        <v>31</v>
      </c>
      <c r="G18" s="6"/>
      <c r="I18" s="12">
        <v>0</v>
      </c>
      <c r="J18" s="12">
        <v>0</v>
      </c>
      <c r="K18" s="12">
        <v>0.15</v>
      </c>
      <c r="N18" s="12">
        <v>0.15</v>
      </c>
      <c r="Q18" s="12">
        <v>-0.15</v>
      </c>
    </row>
    <row r="19" spans="2:17" ht="24.75" customHeight="1">
      <c r="B19" s="6" t="s">
        <v>32</v>
      </c>
      <c r="C19" s="6" t="s">
        <v>33</v>
      </c>
      <c r="G19" s="6"/>
      <c r="I19" s="12">
        <v>0</v>
      </c>
      <c r="J19" s="12">
        <v>0</v>
      </c>
      <c r="K19" s="12">
        <v>0</v>
      </c>
      <c r="N19" s="12">
        <v>0</v>
      </c>
      <c r="Q19" s="12">
        <v>0</v>
      </c>
    </row>
    <row r="20" spans="2:17" ht="24.75" customHeight="1">
      <c r="B20" s="6" t="s">
        <v>34</v>
      </c>
      <c r="C20" s="6" t="s">
        <v>35</v>
      </c>
      <c r="G20" s="6"/>
      <c r="I20" s="12">
        <v>0</v>
      </c>
      <c r="J20" s="12">
        <v>0</v>
      </c>
      <c r="K20" s="12">
        <v>0</v>
      </c>
      <c r="N20" s="12">
        <v>0</v>
      </c>
      <c r="Q20" s="12">
        <v>0</v>
      </c>
    </row>
    <row r="21" spans="2:17" ht="24.75" customHeight="1">
      <c r="B21" s="6" t="s">
        <v>36</v>
      </c>
      <c r="C21" s="6" t="s">
        <v>37</v>
      </c>
      <c r="G21" s="6"/>
      <c r="I21" s="12">
        <v>57500</v>
      </c>
      <c r="J21" s="12">
        <v>50265.42</v>
      </c>
      <c r="K21" s="12">
        <v>13984.14</v>
      </c>
      <c r="N21" s="12">
        <v>64249.56</v>
      </c>
      <c r="Q21" s="12">
        <v>-6749.56</v>
      </c>
    </row>
    <row r="22" spans="2:17" ht="24.75" customHeight="1">
      <c r="B22" s="6" t="s">
        <v>38</v>
      </c>
      <c r="C22" s="6" t="s">
        <v>39</v>
      </c>
      <c r="G22" s="6"/>
      <c r="I22" s="12">
        <v>3000</v>
      </c>
      <c r="J22" s="12">
        <v>3566.2</v>
      </c>
      <c r="K22" s="12">
        <v>1211.79</v>
      </c>
      <c r="N22" s="12">
        <v>4777.99</v>
      </c>
      <c r="Q22" s="12">
        <v>-1777.99</v>
      </c>
    </row>
    <row r="23" spans="2:17" ht="24.75" customHeight="1">
      <c r="B23" s="6" t="s">
        <v>40</v>
      </c>
      <c r="C23" s="6" t="s">
        <v>41</v>
      </c>
      <c r="G23" s="6"/>
      <c r="I23" s="12">
        <v>2390</v>
      </c>
      <c r="J23" s="12">
        <v>1440</v>
      </c>
      <c r="K23" s="12">
        <v>0</v>
      </c>
      <c r="N23" s="12">
        <v>1440</v>
      </c>
      <c r="Q23" s="12">
        <v>950</v>
      </c>
    </row>
    <row r="24" spans="2:17" ht="24.75" customHeight="1">
      <c r="B24" s="7">
        <v>6711</v>
      </c>
      <c r="C24" s="6" t="s">
        <v>42</v>
      </c>
      <c r="G24" s="6"/>
      <c r="I24" s="12">
        <v>473690</v>
      </c>
      <c r="J24" s="12">
        <v>0</v>
      </c>
      <c r="K24" s="12">
        <v>473525.42</v>
      </c>
      <c r="N24" s="12">
        <v>473525.42</v>
      </c>
      <c r="O24" s="12"/>
      <c r="P24" s="12"/>
      <c r="Q24" s="12">
        <v>164.58</v>
      </c>
    </row>
    <row r="25" spans="2:17" ht="24.75" customHeight="1">
      <c r="B25" s="6" t="s">
        <v>43</v>
      </c>
      <c r="C25" s="6" t="s">
        <v>44</v>
      </c>
      <c r="G25" s="6"/>
      <c r="I25" s="12">
        <v>0</v>
      </c>
      <c r="J25" s="12">
        <v>0</v>
      </c>
      <c r="K25" s="12">
        <v>3488.6</v>
      </c>
      <c r="N25" s="12">
        <v>3488.6</v>
      </c>
      <c r="Q25" s="12">
        <v>-3488.6</v>
      </c>
    </row>
    <row r="26" spans="2:17" ht="24.75" customHeight="1">
      <c r="B26" s="5"/>
      <c r="C26" s="5" t="s">
        <v>45</v>
      </c>
      <c r="G26" s="5"/>
      <c r="I26" s="11">
        <v>2696400</v>
      </c>
      <c r="J26" s="11">
        <v>1211202.32</v>
      </c>
      <c r="K26" s="11">
        <v>1448963.1</v>
      </c>
      <c r="N26" s="11">
        <v>2660165.42</v>
      </c>
      <c r="Q26" s="11">
        <v>36234.58</v>
      </c>
    </row>
    <row r="27" spans="2:17" ht="24.75" customHeight="1">
      <c r="B27" s="6" t="s">
        <v>46</v>
      </c>
      <c r="C27" s="6" t="s">
        <v>47</v>
      </c>
      <c r="G27" s="6"/>
      <c r="I27" s="12">
        <v>1528620</v>
      </c>
      <c r="J27" s="12">
        <v>798760.8</v>
      </c>
      <c r="K27" s="12">
        <v>889248.77</v>
      </c>
      <c r="N27" s="12">
        <v>1688009.57</v>
      </c>
      <c r="Q27" s="12">
        <v>-159389.57</v>
      </c>
    </row>
    <row r="28" spans="2:17" ht="24.75" customHeight="1">
      <c r="B28" s="6" t="s">
        <v>48</v>
      </c>
      <c r="C28" s="6" t="s">
        <v>49</v>
      </c>
      <c r="G28" s="6"/>
      <c r="I28" s="12">
        <v>43200</v>
      </c>
      <c r="J28" s="12">
        <v>0</v>
      </c>
      <c r="K28" s="12">
        <v>0</v>
      </c>
      <c r="N28" s="12">
        <v>0</v>
      </c>
      <c r="Q28" s="12">
        <v>43200</v>
      </c>
    </row>
    <row r="29" spans="2:17" ht="24.75" customHeight="1">
      <c r="B29" s="6" t="s">
        <v>50</v>
      </c>
      <c r="C29" s="6" t="s">
        <v>51</v>
      </c>
      <c r="G29" s="6"/>
      <c r="I29" s="12">
        <v>13000</v>
      </c>
      <c r="J29" s="12">
        <v>0</v>
      </c>
      <c r="K29" s="12">
        <v>0</v>
      </c>
      <c r="N29" s="12">
        <v>0</v>
      </c>
      <c r="Q29" s="12">
        <v>13000</v>
      </c>
    </row>
    <row r="30" spans="2:17" ht="24.75" customHeight="1">
      <c r="B30" s="6" t="s">
        <v>52</v>
      </c>
      <c r="C30" s="6" t="s">
        <v>53</v>
      </c>
      <c r="G30" s="6"/>
      <c r="I30" s="12">
        <v>52820</v>
      </c>
      <c r="J30" s="12">
        <v>32931.36</v>
      </c>
      <c r="K30" s="12">
        <v>45162.58</v>
      </c>
      <c r="N30" s="12">
        <v>78093.94</v>
      </c>
      <c r="Q30" s="12">
        <v>-25273.94</v>
      </c>
    </row>
    <row r="31" spans="2:17" ht="24.75" customHeight="1">
      <c r="B31" s="6" t="s">
        <v>54</v>
      </c>
      <c r="C31" s="6" t="s">
        <v>55</v>
      </c>
      <c r="G31" s="6"/>
      <c r="I31" s="12">
        <v>247240</v>
      </c>
      <c r="J31" s="12">
        <v>131773.16</v>
      </c>
      <c r="K31" s="12">
        <v>146848.74</v>
      </c>
      <c r="N31" s="12">
        <v>278621.9</v>
      </c>
      <c r="Q31" s="12">
        <v>-31381.9</v>
      </c>
    </row>
    <row r="32" spans="2:17" ht="24.75" customHeight="1">
      <c r="B32" s="6" t="s">
        <v>56</v>
      </c>
      <c r="C32" s="6" t="s">
        <v>57</v>
      </c>
      <c r="G32" s="6"/>
      <c r="I32" s="12">
        <v>23550</v>
      </c>
      <c r="J32" s="12">
        <v>8430.25</v>
      </c>
      <c r="K32" s="12">
        <v>9866.89</v>
      </c>
      <c r="N32" s="12">
        <v>18297.14</v>
      </c>
      <c r="Q32" s="12">
        <v>5252.86</v>
      </c>
    </row>
    <row r="33" spans="2:17" ht="24.75" customHeight="1">
      <c r="B33" s="6" t="s">
        <v>58</v>
      </c>
      <c r="C33" s="6" t="s">
        <v>59</v>
      </c>
      <c r="G33" s="6"/>
      <c r="I33" s="12">
        <v>44230</v>
      </c>
      <c r="J33" s="12">
        <v>27307.9</v>
      </c>
      <c r="K33" s="12">
        <v>27766.5</v>
      </c>
      <c r="N33" s="12">
        <v>55074.4</v>
      </c>
      <c r="Q33" s="12">
        <v>-10844.4</v>
      </c>
    </row>
    <row r="34" spans="2:17" ht="24.75" customHeight="1">
      <c r="B34" s="6" t="s">
        <v>60</v>
      </c>
      <c r="C34" s="6" t="s">
        <v>61</v>
      </c>
      <c r="G34" s="6"/>
      <c r="I34" s="12">
        <v>40990</v>
      </c>
      <c r="J34" s="12">
        <v>354.42</v>
      </c>
      <c r="K34" s="12">
        <v>2865.3</v>
      </c>
      <c r="N34" s="12">
        <v>3219.72</v>
      </c>
      <c r="Q34" s="12">
        <v>37770.28</v>
      </c>
    </row>
    <row r="35" spans="2:17" ht="24.75" customHeight="1">
      <c r="B35" s="6" t="s">
        <v>62</v>
      </c>
      <c r="C35" s="6" t="s">
        <v>63</v>
      </c>
      <c r="G35" s="6"/>
      <c r="I35" s="12">
        <v>0</v>
      </c>
      <c r="J35" s="12">
        <v>0</v>
      </c>
      <c r="K35" s="12">
        <v>132.4</v>
      </c>
      <c r="N35" s="12">
        <v>132.4</v>
      </c>
      <c r="Q35" s="12">
        <v>-132.4</v>
      </c>
    </row>
    <row r="36" spans="2:17" ht="24.75" customHeight="1">
      <c r="B36" s="6" t="s">
        <v>64</v>
      </c>
      <c r="C36" s="6" t="s">
        <v>65</v>
      </c>
      <c r="G36" s="6"/>
      <c r="I36" s="12">
        <v>10330</v>
      </c>
      <c r="J36" s="12">
        <v>10553.13</v>
      </c>
      <c r="K36" s="12">
        <v>20299.72</v>
      </c>
      <c r="N36" s="12">
        <v>30852.85</v>
      </c>
      <c r="Q36" s="12">
        <v>-20522.85</v>
      </c>
    </row>
    <row r="37" spans="2:17" ht="24.75" customHeight="1">
      <c r="B37" s="6" t="s">
        <v>66</v>
      </c>
      <c r="C37" s="6" t="s">
        <v>67</v>
      </c>
      <c r="G37" s="6"/>
      <c r="I37" s="12">
        <v>190760</v>
      </c>
      <c r="J37" s="12">
        <v>77173.84</v>
      </c>
      <c r="K37" s="12">
        <v>56433.81</v>
      </c>
      <c r="N37" s="12">
        <v>133607.65</v>
      </c>
      <c r="Q37" s="12">
        <v>57152.35</v>
      </c>
    </row>
    <row r="38" spans="2:17" ht="24.75" customHeight="1">
      <c r="B38" s="6" t="s">
        <v>68</v>
      </c>
      <c r="C38" s="6" t="s">
        <v>69</v>
      </c>
      <c r="G38" s="6"/>
      <c r="I38" s="12">
        <v>45940</v>
      </c>
      <c r="J38" s="12">
        <v>35901.97</v>
      </c>
      <c r="K38" s="12">
        <v>20416.15</v>
      </c>
      <c r="N38" s="12">
        <v>56318.12</v>
      </c>
      <c r="Q38" s="12">
        <v>-10378.12</v>
      </c>
    </row>
    <row r="39" spans="2:17" ht="24.75" customHeight="1">
      <c r="B39" s="6" t="s">
        <v>70</v>
      </c>
      <c r="C39" s="6" t="s">
        <v>71</v>
      </c>
      <c r="G39" s="6"/>
      <c r="I39" s="12">
        <v>3720</v>
      </c>
      <c r="J39" s="12">
        <v>1935.43</v>
      </c>
      <c r="K39" s="12">
        <v>7269.67</v>
      </c>
      <c r="N39" s="12">
        <v>9205.1</v>
      </c>
      <c r="Q39" s="12">
        <v>-5485.1</v>
      </c>
    </row>
    <row r="40" spans="2:17" ht="24.75" customHeight="1">
      <c r="B40" s="6" t="s">
        <v>72</v>
      </c>
      <c r="C40" s="6" t="s">
        <v>73</v>
      </c>
      <c r="G40" s="6"/>
      <c r="I40" s="12">
        <v>1790</v>
      </c>
      <c r="J40" s="12">
        <v>3933.71</v>
      </c>
      <c r="K40" s="12">
        <v>4963.33</v>
      </c>
      <c r="N40" s="12">
        <v>8897.04</v>
      </c>
      <c r="Q40" s="12">
        <v>-7107.04</v>
      </c>
    </row>
    <row r="41" spans="2:17" ht="24.75" customHeight="1">
      <c r="B41" s="6" t="s">
        <v>74</v>
      </c>
      <c r="C41" s="6" t="s">
        <v>75</v>
      </c>
      <c r="G41" s="6"/>
      <c r="I41" s="12">
        <v>1300</v>
      </c>
      <c r="J41" s="12">
        <v>472.51</v>
      </c>
      <c r="K41" s="12">
        <v>0</v>
      </c>
      <c r="N41" s="12">
        <v>472.51</v>
      </c>
      <c r="Q41" s="12">
        <v>827.49</v>
      </c>
    </row>
    <row r="42" spans="2:17" ht="24.75" customHeight="1">
      <c r="B42" s="6" t="s">
        <v>76</v>
      </c>
      <c r="C42" s="6" t="s">
        <v>77</v>
      </c>
      <c r="G42" s="6"/>
      <c r="I42" s="12">
        <v>134750</v>
      </c>
      <c r="J42" s="12">
        <v>20105.09</v>
      </c>
      <c r="K42" s="12">
        <v>17657.45</v>
      </c>
      <c r="N42" s="12">
        <v>37762.54</v>
      </c>
      <c r="Q42" s="12">
        <v>96987.46</v>
      </c>
    </row>
    <row r="43" spans="2:17" ht="24.75" customHeight="1">
      <c r="B43" s="6" t="s">
        <v>78</v>
      </c>
      <c r="C43" s="6" t="s">
        <v>79</v>
      </c>
      <c r="G43" s="6"/>
      <c r="I43" s="12">
        <v>46290</v>
      </c>
      <c r="J43" s="12">
        <v>5825.01</v>
      </c>
      <c r="K43" s="12">
        <v>8155.42</v>
      </c>
      <c r="N43" s="12">
        <v>13980.43</v>
      </c>
      <c r="Q43" s="12">
        <v>32309.57</v>
      </c>
    </row>
    <row r="44" spans="2:17" ht="24.75" customHeight="1">
      <c r="B44" s="6" t="s">
        <v>80</v>
      </c>
      <c r="C44" s="6" t="s">
        <v>81</v>
      </c>
      <c r="G44" s="6"/>
      <c r="I44" s="12">
        <v>400</v>
      </c>
      <c r="J44" s="12">
        <v>366.2</v>
      </c>
      <c r="K44" s="12">
        <v>777.44</v>
      </c>
      <c r="N44" s="12">
        <v>1143.64</v>
      </c>
      <c r="Q44" s="12">
        <v>-743.64</v>
      </c>
    </row>
    <row r="45" spans="2:17" ht="24.75" customHeight="1">
      <c r="B45" s="6" t="s">
        <v>82</v>
      </c>
      <c r="C45" s="6" t="s">
        <v>83</v>
      </c>
      <c r="G45" s="6"/>
      <c r="I45" s="12">
        <v>14470</v>
      </c>
      <c r="J45" s="12">
        <v>9597.38</v>
      </c>
      <c r="K45" s="12">
        <v>10468.52</v>
      </c>
      <c r="N45" s="12">
        <v>20065.9</v>
      </c>
      <c r="Q45" s="12">
        <v>-5595.9</v>
      </c>
    </row>
    <row r="46" spans="2:17" ht="24.75" customHeight="1">
      <c r="B46" s="6" t="s">
        <v>84</v>
      </c>
      <c r="C46" s="6" t="s">
        <v>85</v>
      </c>
      <c r="G46" s="6"/>
      <c r="I46" s="12">
        <v>3460</v>
      </c>
      <c r="J46" s="12">
        <v>1334.55</v>
      </c>
      <c r="K46" s="12">
        <v>5148.48</v>
      </c>
      <c r="N46" s="12">
        <v>6483.03</v>
      </c>
      <c r="Q46" s="12">
        <v>-3023.03</v>
      </c>
    </row>
    <row r="47" spans="2:17" ht="24.75" customHeight="1">
      <c r="B47" s="6" t="s">
        <v>86</v>
      </c>
      <c r="C47" s="6" t="s">
        <v>87</v>
      </c>
      <c r="G47" s="6"/>
      <c r="I47" s="12">
        <v>5390</v>
      </c>
      <c r="J47" s="12">
        <v>3357.22</v>
      </c>
      <c r="K47" s="12">
        <v>2233.38</v>
      </c>
      <c r="N47" s="12">
        <v>5590.6</v>
      </c>
      <c r="Q47" s="12">
        <v>-200.6</v>
      </c>
    </row>
    <row r="48" spans="2:17" ht="24.75" customHeight="1">
      <c r="B48" s="6" t="s">
        <v>88</v>
      </c>
      <c r="C48" s="6" t="s">
        <v>89</v>
      </c>
      <c r="G48" s="6"/>
      <c r="I48" s="12">
        <v>1860</v>
      </c>
      <c r="J48" s="12">
        <v>1359.81</v>
      </c>
      <c r="K48" s="12">
        <v>2920.19</v>
      </c>
      <c r="N48" s="12">
        <v>4280</v>
      </c>
      <c r="Q48" s="12">
        <v>-2420</v>
      </c>
    </row>
    <row r="49" spans="2:17" ht="24.75" customHeight="1">
      <c r="B49" s="6" t="s">
        <v>90</v>
      </c>
      <c r="C49" s="6" t="s">
        <v>91</v>
      </c>
      <c r="G49" s="6"/>
      <c r="I49" s="12">
        <v>3790</v>
      </c>
      <c r="J49" s="12">
        <v>4556.24</v>
      </c>
      <c r="K49" s="12">
        <v>3526.56</v>
      </c>
      <c r="N49" s="12">
        <v>8082.8</v>
      </c>
      <c r="Q49" s="12">
        <v>-4292.8</v>
      </c>
    </row>
    <row r="50" spans="2:17" ht="24.75" customHeight="1">
      <c r="B50" s="6" t="s">
        <v>92</v>
      </c>
      <c r="C50" s="6" t="s">
        <v>93</v>
      </c>
      <c r="G50" s="6"/>
      <c r="I50" s="12">
        <v>0</v>
      </c>
      <c r="J50" s="12">
        <v>0</v>
      </c>
      <c r="K50" s="12">
        <v>0</v>
      </c>
      <c r="N50" s="12">
        <v>0</v>
      </c>
      <c r="Q50" s="12">
        <v>0</v>
      </c>
    </row>
    <row r="51" spans="2:17" ht="24.75" customHeight="1">
      <c r="B51" s="6" t="s">
        <v>94</v>
      </c>
      <c r="C51" s="6" t="s">
        <v>95</v>
      </c>
      <c r="G51" s="6"/>
      <c r="I51" s="12">
        <v>5040</v>
      </c>
      <c r="J51" s="12">
        <v>1815.64</v>
      </c>
      <c r="K51" s="12">
        <v>2438.36</v>
      </c>
      <c r="N51" s="12">
        <v>4254</v>
      </c>
      <c r="Q51" s="12">
        <v>786</v>
      </c>
    </row>
    <row r="52" spans="2:17" ht="24.75" customHeight="1">
      <c r="B52" s="6" t="s">
        <v>96</v>
      </c>
      <c r="C52" s="6" t="s">
        <v>97</v>
      </c>
      <c r="G52" s="6"/>
      <c r="I52" s="12">
        <v>1990</v>
      </c>
      <c r="J52" s="12">
        <v>0</v>
      </c>
      <c r="K52" s="12">
        <v>0</v>
      </c>
      <c r="N52" s="12">
        <v>0</v>
      </c>
      <c r="Q52" s="12">
        <v>1990</v>
      </c>
    </row>
    <row r="53" spans="2:17" ht="24.75" customHeight="1">
      <c r="B53" s="6" t="s">
        <v>98</v>
      </c>
      <c r="C53" s="6" t="s">
        <v>99</v>
      </c>
      <c r="G53" s="6"/>
      <c r="I53" s="12">
        <v>400</v>
      </c>
      <c r="J53" s="12">
        <v>0</v>
      </c>
      <c r="K53" s="12">
        <v>109.84</v>
      </c>
      <c r="N53" s="12">
        <v>109.84</v>
      </c>
      <c r="Q53" s="12">
        <v>290.16</v>
      </c>
    </row>
    <row r="54" spans="2:17" ht="24.75" customHeight="1">
      <c r="B54" s="6" t="s">
        <v>100</v>
      </c>
      <c r="C54" s="6" t="s">
        <v>101</v>
      </c>
      <c r="G54" s="6"/>
      <c r="I54" s="12">
        <v>270</v>
      </c>
      <c r="J54" s="12">
        <v>108.09</v>
      </c>
      <c r="K54" s="12">
        <v>115</v>
      </c>
      <c r="N54" s="12">
        <v>223.09</v>
      </c>
      <c r="Q54" s="12">
        <v>46.91</v>
      </c>
    </row>
    <row r="55" spans="2:17" ht="24.75" customHeight="1">
      <c r="B55" s="6" t="s">
        <v>102</v>
      </c>
      <c r="C55" s="6" t="s">
        <v>103</v>
      </c>
      <c r="G55" s="6"/>
      <c r="I55" s="12">
        <v>0</v>
      </c>
      <c r="J55" s="12">
        <v>2212.8</v>
      </c>
      <c r="K55" s="12">
        <v>2579.73</v>
      </c>
      <c r="N55" s="12">
        <v>4792.53</v>
      </c>
      <c r="Q55" s="12">
        <v>-4792.53</v>
      </c>
    </row>
    <row r="56" spans="2:17" ht="24.75" customHeight="1">
      <c r="B56" s="6" t="s">
        <v>104</v>
      </c>
      <c r="C56" s="6" t="s">
        <v>105</v>
      </c>
      <c r="G56" s="6"/>
      <c r="I56" s="12">
        <v>20000</v>
      </c>
      <c r="J56" s="12">
        <v>1260.84</v>
      </c>
      <c r="K56" s="12">
        <v>777.46</v>
      </c>
      <c r="N56" s="12">
        <v>2038.3</v>
      </c>
      <c r="Q56" s="12">
        <v>17961.7</v>
      </c>
    </row>
    <row r="57" spans="2:17" ht="24.75" customHeight="1">
      <c r="B57" s="6" t="s">
        <v>106</v>
      </c>
      <c r="C57" s="6" t="s">
        <v>107</v>
      </c>
      <c r="G57" s="6"/>
      <c r="I57" s="12">
        <v>23290</v>
      </c>
      <c r="J57" s="12">
        <v>3479.51</v>
      </c>
      <c r="K57" s="12">
        <v>4046.89</v>
      </c>
      <c r="N57" s="12">
        <v>7526.4</v>
      </c>
      <c r="Q57" s="12">
        <v>15763.6</v>
      </c>
    </row>
    <row r="58" spans="2:17" ht="24.75" customHeight="1">
      <c r="B58" s="6" t="s">
        <v>108</v>
      </c>
      <c r="C58" s="6" t="s">
        <v>109</v>
      </c>
      <c r="G58" s="6"/>
      <c r="I58" s="12">
        <v>800</v>
      </c>
      <c r="J58" s="12">
        <v>811.2</v>
      </c>
      <c r="K58" s="12">
        <v>692.38</v>
      </c>
      <c r="N58" s="12">
        <v>1503.58</v>
      </c>
      <c r="Q58" s="12">
        <v>-703.58</v>
      </c>
    </row>
    <row r="59" spans="2:17" ht="24.75" customHeight="1">
      <c r="B59" s="6" t="s">
        <v>110</v>
      </c>
      <c r="C59" s="6" t="s">
        <v>111</v>
      </c>
      <c r="G59" s="6"/>
      <c r="I59" s="12">
        <v>10270</v>
      </c>
      <c r="J59" s="12">
        <v>186.65</v>
      </c>
      <c r="K59" s="12">
        <v>6345.6</v>
      </c>
      <c r="N59" s="12">
        <v>6532.25</v>
      </c>
      <c r="Q59" s="12">
        <v>3737.75</v>
      </c>
    </row>
    <row r="60" spans="2:17" ht="24.75" customHeight="1">
      <c r="B60" s="6" t="s">
        <v>112</v>
      </c>
      <c r="C60" s="6" t="s">
        <v>113</v>
      </c>
      <c r="G60" s="6"/>
      <c r="I60" s="12">
        <v>270</v>
      </c>
      <c r="J60" s="12">
        <v>0</v>
      </c>
      <c r="K60" s="12">
        <v>0</v>
      </c>
      <c r="N60" s="12">
        <v>0</v>
      </c>
      <c r="Q60" s="12">
        <v>270</v>
      </c>
    </row>
    <row r="61" spans="2:17" ht="24.75" customHeight="1">
      <c r="B61" s="6" t="s">
        <v>114</v>
      </c>
      <c r="C61" s="6" t="s">
        <v>115</v>
      </c>
      <c r="G61" s="6"/>
      <c r="I61" s="12">
        <v>0</v>
      </c>
      <c r="J61" s="12">
        <v>0</v>
      </c>
      <c r="K61" s="12">
        <v>0</v>
      </c>
      <c r="N61" s="12">
        <v>0</v>
      </c>
      <c r="Q61" s="12">
        <v>0</v>
      </c>
    </row>
    <row r="62" spans="2:17" ht="24.75" customHeight="1">
      <c r="B62" s="6" t="s">
        <v>116</v>
      </c>
      <c r="C62" s="6" t="s">
        <v>117</v>
      </c>
      <c r="G62" s="6"/>
      <c r="I62" s="12">
        <v>89250</v>
      </c>
      <c r="J62" s="12">
        <v>154.57</v>
      </c>
      <c r="K62" s="12">
        <v>93151.24</v>
      </c>
      <c r="N62" s="12">
        <v>93305.81</v>
      </c>
      <c r="Q62" s="12">
        <v>-4055.81</v>
      </c>
    </row>
    <row r="63" spans="2:17" ht="24.75" customHeight="1">
      <c r="B63" s="6" t="s">
        <v>118</v>
      </c>
      <c r="C63" s="6" t="s">
        <v>119</v>
      </c>
      <c r="G63" s="6"/>
      <c r="I63" s="12">
        <v>680</v>
      </c>
      <c r="J63" s="12">
        <v>0</v>
      </c>
      <c r="K63" s="12">
        <v>0</v>
      </c>
      <c r="N63" s="12">
        <v>0</v>
      </c>
      <c r="Q63" s="12">
        <v>680</v>
      </c>
    </row>
    <row r="64" spans="2:17" ht="24.75" customHeight="1">
      <c r="B64" s="6" t="s">
        <v>120</v>
      </c>
      <c r="C64" s="6" t="s">
        <v>121</v>
      </c>
      <c r="G64" s="6"/>
      <c r="I64" s="12">
        <v>0</v>
      </c>
      <c r="J64" s="12">
        <v>0</v>
      </c>
      <c r="K64" s="12">
        <v>0</v>
      </c>
      <c r="N64" s="12">
        <v>0</v>
      </c>
      <c r="Q64" s="12">
        <v>0</v>
      </c>
    </row>
    <row r="65" spans="2:17" ht="24.75" customHeight="1">
      <c r="B65" s="6" t="s">
        <v>122</v>
      </c>
      <c r="C65" s="6" t="s">
        <v>123</v>
      </c>
      <c r="G65" s="6"/>
      <c r="I65" s="12">
        <v>45310</v>
      </c>
      <c r="J65" s="12">
        <v>13600</v>
      </c>
      <c r="K65" s="12">
        <v>45805.3</v>
      </c>
      <c r="N65" s="12">
        <v>59405.3</v>
      </c>
      <c r="Q65" s="12">
        <v>-14095.3</v>
      </c>
    </row>
    <row r="66" spans="2:17" ht="24.75" customHeight="1">
      <c r="B66" s="6" t="s">
        <v>124</v>
      </c>
      <c r="C66" s="6" t="s">
        <v>125</v>
      </c>
      <c r="G66" s="6"/>
      <c r="I66" s="12">
        <v>37600</v>
      </c>
      <c r="J66" s="12">
        <v>0</v>
      </c>
      <c r="K66" s="12">
        <v>0</v>
      </c>
      <c r="N66" s="12">
        <v>0</v>
      </c>
      <c r="Q66" s="12">
        <v>37600</v>
      </c>
    </row>
    <row r="67" spans="2:17" ht="24.75" customHeight="1">
      <c r="B67" s="6" t="s">
        <v>126</v>
      </c>
      <c r="C67" s="6" t="s">
        <v>127</v>
      </c>
      <c r="G67" s="6"/>
      <c r="I67" s="12">
        <v>0</v>
      </c>
      <c r="J67" s="12">
        <v>11543.04</v>
      </c>
      <c r="K67" s="12">
        <v>10740</v>
      </c>
      <c r="N67" s="12">
        <v>22283.04</v>
      </c>
      <c r="Q67" s="12">
        <v>-22283.04</v>
      </c>
    </row>
    <row r="68" spans="2:17" ht="24.75" customHeight="1">
      <c r="B68" s="6" t="s">
        <v>128</v>
      </c>
      <c r="C68" s="6" t="s">
        <v>129</v>
      </c>
      <c r="G68" s="6"/>
      <c r="I68" s="12">
        <v>3330</v>
      </c>
      <c r="J68" s="12">
        <v>0</v>
      </c>
      <c r="K68" s="12">
        <v>0</v>
      </c>
      <c r="N68" s="12">
        <v>0</v>
      </c>
      <c r="Q68" s="12">
        <v>3330</v>
      </c>
    </row>
  </sheetData>
  <sheetProtection/>
  <mergeCells count="296">
    <mergeCell ref="B6:D6"/>
    <mergeCell ref="D8:L8"/>
    <mergeCell ref="B10:H10"/>
    <mergeCell ref="K10:M10"/>
    <mergeCell ref="N10:P10"/>
    <mergeCell ref="Q10:R10"/>
    <mergeCell ref="C11:F11"/>
    <mergeCell ref="G11:H11"/>
    <mergeCell ref="K11:M11"/>
    <mergeCell ref="N11:P11"/>
    <mergeCell ref="Q11:R11"/>
    <mergeCell ref="C12:F12"/>
    <mergeCell ref="G12:H12"/>
    <mergeCell ref="K12:M12"/>
    <mergeCell ref="N12:P12"/>
    <mergeCell ref="Q12:R12"/>
    <mergeCell ref="C13:F13"/>
    <mergeCell ref="G13:H13"/>
    <mergeCell ref="K13:M13"/>
    <mergeCell ref="N13:P13"/>
    <mergeCell ref="Q13:R13"/>
    <mergeCell ref="C14:F14"/>
    <mergeCell ref="G14:H14"/>
    <mergeCell ref="K14:M14"/>
    <mergeCell ref="N14:P14"/>
    <mergeCell ref="Q14:R14"/>
    <mergeCell ref="C15:F15"/>
    <mergeCell ref="G15:H15"/>
    <mergeCell ref="K15:M15"/>
    <mergeCell ref="N15:P15"/>
    <mergeCell ref="Q15:R15"/>
    <mergeCell ref="C16:F16"/>
    <mergeCell ref="G16:H16"/>
    <mergeCell ref="K16:M16"/>
    <mergeCell ref="N16:P16"/>
    <mergeCell ref="Q16:R16"/>
    <mergeCell ref="C17:F17"/>
    <mergeCell ref="G17:H17"/>
    <mergeCell ref="K17:M17"/>
    <mergeCell ref="N17:P17"/>
    <mergeCell ref="Q17:R17"/>
    <mergeCell ref="C18:F18"/>
    <mergeCell ref="G18:H18"/>
    <mergeCell ref="K18:M18"/>
    <mergeCell ref="N18:P18"/>
    <mergeCell ref="Q18:R18"/>
    <mergeCell ref="C19:F19"/>
    <mergeCell ref="G19:H19"/>
    <mergeCell ref="K19:M19"/>
    <mergeCell ref="N19:P19"/>
    <mergeCell ref="Q19:R19"/>
    <mergeCell ref="C20:F20"/>
    <mergeCell ref="G20:H20"/>
    <mergeCell ref="K20:M20"/>
    <mergeCell ref="N20:P20"/>
    <mergeCell ref="Q20:R20"/>
    <mergeCell ref="C21:F21"/>
    <mergeCell ref="G21:H21"/>
    <mergeCell ref="K21:M21"/>
    <mergeCell ref="N21:P21"/>
    <mergeCell ref="Q21:R21"/>
    <mergeCell ref="C22:F22"/>
    <mergeCell ref="G22:H22"/>
    <mergeCell ref="K22:M22"/>
    <mergeCell ref="N22:P22"/>
    <mergeCell ref="Q22:R22"/>
    <mergeCell ref="C23:F23"/>
    <mergeCell ref="G23:H23"/>
    <mergeCell ref="K23:M23"/>
    <mergeCell ref="N23:P23"/>
    <mergeCell ref="Q23:R23"/>
    <mergeCell ref="N24:P24"/>
    <mergeCell ref="C25:F25"/>
    <mergeCell ref="G25:H25"/>
    <mergeCell ref="K25:M25"/>
    <mergeCell ref="N25:P25"/>
    <mergeCell ref="Q25:R25"/>
    <mergeCell ref="C26:F26"/>
    <mergeCell ref="G26:H26"/>
    <mergeCell ref="K26:M26"/>
    <mergeCell ref="N26:P26"/>
    <mergeCell ref="Q26:R26"/>
    <mergeCell ref="C27:F27"/>
    <mergeCell ref="G27:H27"/>
    <mergeCell ref="K27:M27"/>
    <mergeCell ref="N27:P27"/>
    <mergeCell ref="Q27:R27"/>
    <mergeCell ref="C28:F28"/>
    <mergeCell ref="G28:H28"/>
    <mergeCell ref="K28:M28"/>
    <mergeCell ref="N28:P28"/>
    <mergeCell ref="Q28:R28"/>
    <mergeCell ref="C29:F29"/>
    <mergeCell ref="G29:H29"/>
    <mergeCell ref="K29:M29"/>
    <mergeCell ref="N29:P29"/>
    <mergeCell ref="Q29:R29"/>
    <mergeCell ref="C30:F30"/>
    <mergeCell ref="G30:H30"/>
    <mergeCell ref="K30:M30"/>
    <mergeCell ref="N30:P30"/>
    <mergeCell ref="Q30:R30"/>
    <mergeCell ref="C31:F31"/>
    <mergeCell ref="G31:H31"/>
    <mergeCell ref="K31:M31"/>
    <mergeCell ref="N31:P31"/>
    <mergeCell ref="Q31:R31"/>
    <mergeCell ref="C32:F32"/>
    <mergeCell ref="G32:H32"/>
    <mergeCell ref="K32:M32"/>
    <mergeCell ref="N32:P32"/>
    <mergeCell ref="Q32:R32"/>
    <mergeCell ref="C33:F33"/>
    <mergeCell ref="G33:H33"/>
    <mergeCell ref="K33:M33"/>
    <mergeCell ref="N33:P33"/>
    <mergeCell ref="Q33:R33"/>
    <mergeCell ref="C34:F34"/>
    <mergeCell ref="G34:H34"/>
    <mergeCell ref="K34:M34"/>
    <mergeCell ref="N34:P34"/>
    <mergeCell ref="Q34:R34"/>
    <mergeCell ref="C35:F35"/>
    <mergeCell ref="G35:H35"/>
    <mergeCell ref="K35:M35"/>
    <mergeCell ref="N35:P35"/>
    <mergeCell ref="Q35:R35"/>
    <mergeCell ref="C36:F36"/>
    <mergeCell ref="G36:H36"/>
    <mergeCell ref="K36:M36"/>
    <mergeCell ref="N36:P36"/>
    <mergeCell ref="Q36:R36"/>
    <mergeCell ref="C37:F37"/>
    <mergeCell ref="G37:H37"/>
    <mergeCell ref="K37:M37"/>
    <mergeCell ref="N37:P37"/>
    <mergeCell ref="Q37:R37"/>
    <mergeCell ref="C38:F38"/>
    <mergeCell ref="G38:H38"/>
    <mergeCell ref="K38:M38"/>
    <mergeCell ref="N38:P38"/>
    <mergeCell ref="Q38:R38"/>
    <mergeCell ref="C39:F39"/>
    <mergeCell ref="G39:H39"/>
    <mergeCell ref="K39:M39"/>
    <mergeCell ref="N39:P39"/>
    <mergeCell ref="Q39:R39"/>
    <mergeCell ref="C40:F40"/>
    <mergeCell ref="G40:H40"/>
    <mergeCell ref="K40:M40"/>
    <mergeCell ref="N40:P40"/>
    <mergeCell ref="Q40:R40"/>
    <mergeCell ref="C41:F41"/>
    <mergeCell ref="G41:H41"/>
    <mergeCell ref="K41:M41"/>
    <mergeCell ref="N41:P41"/>
    <mergeCell ref="Q41:R41"/>
    <mergeCell ref="C42:F42"/>
    <mergeCell ref="G42:H42"/>
    <mergeCell ref="K42:M42"/>
    <mergeCell ref="N42:P42"/>
    <mergeCell ref="Q42:R42"/>
    <mergeCell ref="C43:F43"/>
    <mergeCell ref="G43:H43"/>
    <mergeCell ref="K43:M43"/>
    <mergeCell ref="N43:P43"/>
    <mergeCell ref="Q43:R43"/>
    <mergeCell ref="C44:F44"/>
    <mergeCell ref="G44:H44"/>
    <mergeCell ref="K44:M44"/>
    <mergeCell ref="N44:P44"/>
    <mergeCell ref="Q44:R44"/>
    <mergeCell ref="C45:F45"/>
    <mergeCell ref="G45:H45"/>
    <mergeCell ref="K45:M45"/>
    <mergeCell ref="N45:P45"/>
    <mergeCell ref="Q45:R45"/>
    <mergeCell ref="C46:F46"/>
    <mergeCell ref="G46:H46"/>
    <mergeCell ref="K46:M46"/>
    <mergeCell ref="N46:P46"/>
    <mergeCell ref="Q46:R46"/>
    <mergeCell ref="C47:F47"/>
    <mergeCell ref="G47:H47"/>
    <mergeCell ref="K47:M47"/>
    <mergeCell ref="N47:P47"/>
    <mergeCell ref="Q47:R47"/>
    <mergeCell ref="C48:F48"/>
    <mergeCell ref="G48:H48"/>
    <mergeCell ref="K48:M48"/>
    <mergeCell ref="N48:P48"/>
    <mergeCell ref="Q48:R48"/>
    <mergeCell ref="C49:F49"/>
    <mergeCell ref="G49:H49"/>
    <mergeCell ref="K49:M49"/>
    <mergeCell ref="N49:P49"/>
    <mergeCell ref="Q49:R49"/>
    <mergeCell ref="C50:F50"/>
    <mergeCell ref="G50:H50"/>
    <mergeCell ref="K50:M50"/>
    <mergeCell ref="N50:P50"/>
    <mergeCell ref="Q50:R50"/>
    <mergeCell ref="C51:F51"/>
    <mergeCell ref="G51:H51"/>
    <mergeCell ref="K51:M51"/>
    <mergeCell ref="N51:P51"/>
    <mergeCell ref="Q51:R51"/>
    <mergeCell ref="C52:F52"/>
    <mergeCell ref="G52:H52"/>
    <mergeCell ref="K52:M52"/>
    <mergeCell ref="N52:P52"/>
    <mergeCell ref="Q52:R52"/>
    <mergeCell ref="C53:F53"/>
    <mergeCell ref="G53:H53"/>
    <mergeCell ref="K53:M53"/>
    <mergeCell ref="N53:P53"/>
    <mergeCell ref="Q53:R53"/>
    <mergeCell ref="C54:F54"/>
    <mergeCell ref="G54:H54"/>
    <mergeCell ref="K54:M54"/>
    <mergeCell ref="N54:P54"/>
    <mergeCell ref="Q54:R54"/>
    <mergeCell ref="C55:F55"/>
    <mergeCell ref="G55:H55"/>
    <mergeCell ref="K55:M55"/>
    <mergeCell ref="N55:P55"/>
    <mergeCell ref="Q55:R55"/>
    <mergeCell ref="C56:F56"/>
    <mergeCell ref="G56:H56"/>
    <mergeCell ref="K56:M56"/>
    <mergeCell ref="N56:P56"/>
    <mergeCell ref="Q56:R56"/>
    <mergeCell ref="C57:F57"/>
    <mergeCell ref="G57:H57"/>
    <mergeCell ref="K57:M57"/>
    <mergeCell ref="N57:P57"/>
    <mergeCell ref="Q57:R57"/>
    <mergeCell ref="C58:F58"/>
    <mergeCell ref="G58:H58"/>
    <mergeCell ref="K58:M58"/>
    <mergeCell ref="N58:P58"/>
    <mergeCell ref="Q58:R58"/>
    <mergeCell ref="C59:F59"/>
    <mergeCell ref="G59:H59"/>
    <mergeCell ref="K59:M59"/>
    <mergeCell ref="N59:P59"/>
    <mergeCell ref="Q59:R59"/>
    <mergeCell ref="C60:F60"/>
    <mergeCell ref="G60:H60"/>
    <mergeCell ref="K60:M60"/>
    <mergeCell ref="N60:P60"/>
    <mergeCell ref="Q60:R60"/>
    <mergeCell ref="C61:F61"/>
    <mergeCell ref="G61:H61"/>
    <mergeCell ref="K61:M61"/>
    <mergeCell ref="N61:P61"/>
    <mergeCell ref="Q61:R61"/>
    <mergeCell ref="C62:F62"/>
    <mergeCell ref="G62:H62"/>
    <mergeCell ref="K62:M62"/>
    <mergeCell ref="N62:P62"/>
    <mergeCell ref="Q62:R62"/>
    <mergeCell ref="C63:F63"/>
    <mergeCell ref="G63:H63"/>
    <mergeCell ref="K63:M63"/>
    <mergeCell ref="N63:P63"/>
    <mergeCell ref="Q63:R63"/>
    <mergeCell ref="C64:F64"/>
    <mergeCell ref="G64:H64"/>
    <mergeCell ref="K64:M64"/>
    <mergeCell ref="N64:P64"/>
    <mergeCell ref="Q64:R64"/>
    <mergeCell ref="C65:F65"/>
    <mergeCell ref="G65:H65"/>
    <mergeCell ref="K65:M65"/>
    <mergeCell ref="N65:P65"/>
    <mergeCell ref="Q65:R65"/>
    <mergeCell ref="C66:F66"/>
    <mergeCell ref="G66:H66"/>
    <mergeCell ref="K66:M66"/>
    <mergeCell ref="N66:P66"/>
    <mergeCell ref="Q66:R66"/>
    <mergeCell ref="C67:F67"/>
    <mergeCell ref="G67:H67"/>
    <mergeCell ref="K67:M67"/>
    <mergeCell ref="N67:P67"/>
    <mergeCell ref="Q67:R67"/>
    <mergeCell ref="C68:F68"/>
    <mergeCell ref="G68:H68"/>
    <mergeCell ref="K68:M68"/>
    <mergeCell ref="N68:P68"/>
    <mergeCell ref="Q68:R68"/>
    <mergeCell ref="B2:G3"/>
    <mergeCell ref="L3:N4"/>
    <mergeCell ref="P3:Q4"/>
    <mergeCell ref="B4:E5"/>
  </mergeCells>
  <printOptions/>
  <pageMargins left="0" right="0" top="0" bottom="0.3937500000000001" header="0" footer="0"/>
  <pageSetup orientation="portrait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OŠ Vugrovec - Kašina</cp:lastModifiedBy>
  <dcterms:created xsi:type="dcterms:W3CDTF">2024-03-22T13:41:51Z</dcterms:created>
  <dcterms:modified xsi:type="dcterms:W3CDTF">2024-03-22T13:42:06Z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168275ED05EE4A4F951A4F31E6043FC6_13</vt:lpwstr>
  </property>
  <property fmtid="{D5CDD505-2E9C-101B-9397-08002B2CF9AE}" pid="4" name="KSOProductBuildV">
    <vt:lpwstr>1033-12.2.0.13489</vt:lpwstr>
  </property>
</Properties>
</file>